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84877\OneDrive - Danske Bank A S\Desktop\"/>
    </mc:Choice>
  </mc:AlternateContent>
  <bookViews>
    <workbookView xWindow="0" yWindow="0" windowWidth="38400" windowHeight="16110"/>
  </bookViews>
  <sheets>
    <sheet name="Calculation" sheetId="1" r:id="rId1"/>
    <sheet name="Sample in ISO20022 FI" sheetId="2" r:id="rId2"/>
    <sheet name="Sample in ISO15022 D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13" i="1"/>
  <c r="C13" i="1" s="1"/>
  <c r="C12" i="1" l="1"/>
  <c r="G12" i="1" s="1"/>
  <c r="G13" i="1"/>
  <c r="E6" i="1"/>
  <c r="B6" i="1"/>
  <c r="C6" i="1" s="1"/>
  <c r="G6" i="1" l="1"/>
  <c r="C5" i="1"/>
  <c r="G5" i="1" s="1"/>
</calcChain>
</file>

<file path=xl/comments1.xml><?xml version="1.0" encoding="utf-8"?>
<comments xmlns="http://schemas.openxmlformats.org/spreadsheetml/2006/main">
  <authors>
    <author>Tero Petteri Töllikkö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Announced fraction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Announced CINL price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Calculated fraction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Calculated CINL price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Announced fraction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Announced CINL price</t>
        </r>
      </text>
    </comment>
    <comment ref="C13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Calculated fraction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Tero Petteri Töllikkö:</t>
        </r>
        <r>
          <rPr>
            <sz val="9"/>
            <color indexed="81"/>
            <rFont val="Tahoma"/>
            <charset val="1"/>
          </rPr>
          <t xml:space="preserve">
Calculated CINL price</t>
        </r>
      </text>
    </comment>
  </commentList>
</comments>
</file>

<file path=xl/sharedStrings.xml><?xml version="1.0" encoding="utf-8"?>
<sst xmlns="http://schemas.openxmlformats.org/spreadsheetml/2006/main" count="529" uniqueCount="272">
  <si>
    <t>parent security</t>
  </si>
  <si>
    <t>resultant security</t>
  </si>
  <si>
    <t>fractional security</t>
  </si>
  <si>
    <t>holding</t>
  </si>
  <si>
    <t>CINL price</t>
  </si>
  <si>
    <t>PSTA</t>
  </si>
  <si>
    <t xml:space="preserve">    &lt;CorpActnNtfctn&gt;</t>
  </si>
  <si>
    <t xml:space="preserve">      &lt;Pgntn&gt;</t>
  </si>
  <si>
    <t xml:space="preserve">        &lt;PgNb&gt;1&lt;/PgNb&gt;</t>
  </si>
  <si>
    <t xml:space="preserve">        &lt;LastPgInd&gt;true&lt;/LastPgInd&gt;</t>
  </si>
  <si>
    <t xml:space="preserve">      &lt;/Pgntn&gt;</t>
  </si>
  <si>
    <t xml:space="preserve">      &lt;NtfctnGnlInf&gt;</t>
  </si>
  <si>
    <t xml:space="preserve">        &lt;PrcgSts&gt;</t>
  </si>
  <si>
    <t xml:space="preserve">          &lt;Cd&gt;</t>
  </si>
  <si>
    <t xml:space="preserve">            &lt;EvtConfSts&gt;CONF&lt;/EvtConfSts&gt;</t>
  </si>
  <si>
    <t xml:space="preserve">          &lt;/Cd&gt;</t>
  </si>
  <si>
    <t xml:space="preserve">        &lt;/PrcgSts&gt;</t>
  </si>
  <si>
    <t xml:space="preserve">      &lt;/NtfctnGnlInf&gt;</t>
  </si>
  <si>
    <t xml:space="preserve">      &lt;CorpActnGnlInf&gt;</t>
  </si>
  <si>
    <t xml:space="preserve">        &lt;CorpActnEvtId&gt;2022100709&lt;/CorpActnEvtId&gt;</t>
  </si>
  <si>
    <t xml:space="preserve">        &lt;OffclCorpActnEvtId&gt;FI2022100709&lt;/OffclCorpActnEvtId&gt;</t>
  </si>
  <si>
    <t xml:space="preserve">        &lt;EvtPrcgTp&gt;</t>
  </si>
  <si>
    <t xml:space="preserve">          &lt;Cd&gt;REOR&lt;/Cd&gt;</t>
  </si>
  <si>
    <t xml:space="preserve">        &lt;/EvtPrcgTp&gt;</t>
  </si>
  <si>
    <t xml:space="preserve">        &lt;EvtTp&gt;</t>
  </si>
  <si>
    <t xml:space="preserve">          &lt;Cd&gt;MRGR&lt;/Cd&gt;</t>
  </si>
  <si>
    <t xml:space="preserve">        &lt;/EvtTp&gt;</t>
  </si>
  <si>
    <t xml:space="preserve">        &lt;MndtryVlntryEvtTp&gt;</t>
  </si>
  <si>
    <t xml:space="preserve">          &lt;Cd&gt;MAND&lt;/Cd&gt;</t>
  </si>
  <si>
    <t xml:space="preserve">        &lt;/MndtryVlntryEvtTp&gt;</t>
  </si>
  <si>
    <t xml:space="preserve">        &lt;UndrlygScty&gt;</t>
  </si>
  <si>
    <t xml:space="preserve">          &lt;FinInstrmId&gt;</t>
  </si>
  <si>
    <t xml:space="preserve">            &lt;ISIN&gt;FI4000157441&lt;/ISIN&gt;</t>
  </si>
  <si>
    <t xml:space="preserve">            &lt;Desc&gt;EAB Group Oyj/Sh&lt;/Desc&gt;</t>
  </si>
  <si>
    <t xml:space="preserve">          &lt;/FinInstrmId&gt;</t>
  </si>
  <si>
    <t xml:space="preserve">          &lt;PlcOfListg&gt;</t>
  </si>
  <si>
    <t xml:space="preserve">            &lt;MktIdrCd&gt;XOFF&lt;/MktIdrCd&gt;</t>
  </si>
  <si>
    <t xml:space="preserve">          &lt;/PlcOfListg&gt;</t>
  </si>
  <si>
    <t xml:space="preserve">          &lt;ClssfctnTp&gt;</t>
  </si>
  <si>
    <t xml:space="preserve">            &lt;ClssfctnFinInstrm&gt;ESVUFR&lt;/ClssfctnFinInstrm&gt;</t>
  </si>
  <si>
    <t xml:space="preserve">          &lt;/ClssfctnTp&gt;</t>
  </si>
  <si>
    <t xml:space="preserve">          &lt;DnmtnCcy&gt;EUR&lt;/DnmtnCcy&gt;</t>
  </si>
  <si>
    <t xml:space="preserve">        &lt;/UndrlygScty&gt;</t>
  </si>
  <si>
    <t xml:space="preserve">      &lt;/CorpActnGnlInf&gt;</t>
  </si>
  <si>
    <t xml:space="preserve">      &lt;AcctDtls&gt;</t>
  </si>
  <si>
    <t xml:space="preserve">        &lt;ForAllAccts&gt;</t>
  </si>
  <si>
    <t xml:space="preserve">          &lt;IdCd&gt;GENR&lt;/IdCd&gt;</t>
  </si>
  <si>
    <t xml:space="preserve">        &lt;/ForAllAccts&gt;</t>
  </si>
  <si>
    <t xml:space="preserve">      &lt;/AcctDtls&gt;</t>
  </si>
  <si>
    <t xml:space="preserve">      &lt;CorpActnDtls&gt;</t>
  </si>
  <si>
    <t xml:space="preserve">        &lt;DtDtls&gt;</t>
  </si>
  <si>
    <t xml:space="preserve">          &lt;AnncmntDt&gt;</t>
  </si>
  <si>
    <t xml:space="preserve">            &lt;Dt&gt;</t>
  </si>
  <si>
    <t xml:space="preserve">              &lt;Dt&gt;2022-09-28&lt;/Dt&gt;</t>
  </si>
  <si>
    <t xml:space="preserve">            &lt;/Dt&gt;</t>
  </si>
  <si>
    <t xml:space="preserve">          &lt;/AnncmntDt&gt;</t>
  </si>
  <si>
    <t xml:space="preserve">          &lt;RcrdDt&gt;</t>
  </si>
  <si>
    <t xml:space="preserve">              &lt;Dt&gt;2022-09-30&lt;/Dt&gt;</t>
  </si>
  <si>
    <t xml:space="preserve">          &lt;/RcrdDt&gt;</t>
  </si>
  <si>
    <t xml:space="preserve">        &lt;/DtDtls&gt;</t>
  </si>
  <si>
    <t xml:space="preserve">      &lt;/CorpActnDtls&gt;</t>
  </si>
  <si>
    <t xml:space="preserve">      &lt;CorpActnOptnDtls&gt;</t>
  </si>
  <si>
    <t xml:space="preserve">        &lt;OptnNb&gt;001&lt;/OptnNb&gt;</t>
  </si>
  <si>
    <t xml:space="preserve">        &lt;OptnTp&gt;</t>
  </si>
  <si>
    <t xml:space="preserve">          &lt;Cd&gt;CASE&lt;/Cd&gt;</t>
  </si>
  <si>
    <t xml:space="preserve">        &lt;/OptnTp&gt;</t>
  </si>
  <si>
    <t xml:space="preserve">        &lt;DfltPrcgOrStgInstr&gt;</t>
  </si>
  <si>
    <t xml:space="preserve">          &lt;DfltOptnInd&gt;true&lt;/DfltOptnInd&gt;</t>
  </si>
  <si>
    <t xml:space="preserve">        &lt;/DfltPrcgOrStgInstr&gt;</t>
  </si>
  <si>
    <t xml:space="preserve">        &lt;SctiesMvmntDtls&gt;</t>
  </si>
  <si>
    <t xml:space="preserve">          &lt;SctyDtls&gt;</t>
  </si>
  <si>
    <t xml:space="preserve">            &lt;FinInstrmId&gt;</t>
  </si>
  <si>
    <t xml:space="preserve">              &lt;ISIN&gt;FI4000513437&lt;/ISIN&gt;</t>
  </si>
  <si>
    <t xml:space="preserve">            &lt;/FinInstrmId&gt;</t>
  </si>
  <si>
    <t xml:space="preserve">          &lt;/SctyDtls&gt;</t>
  </si>
  <si>
    <t xml:space="preserve">          &lt;CdtDbtInd&gt;CRDT&lt;/CdtDbtInd&gt;</t>
  </si>
  <si>
    <t xml:space="preserve">          &lt;FrctnDspstn&gt;</t>
  </si>
  <si>
    <t xml:space="preserve">            &lt;Cd&gt;CINL&lt;/Cd&gt;</t>
  </si>
  <si>
    <t xml:space="preserve">          &lt;/FrctnDspstn&gt;</t>
  </si>
  <si>
    <t xml:space="preserve">          &lt;DtDtls&gt;</t>
  </si>
  <si>
    <t xml:space="preserve">            &lt;PmtDt&gt;</t>
  </si>
  <si>
    <t xml:space="preserve">              &lt;Dt&gt;</t>
  </si>
  <si>
    <t xml:space="preserve">                &lt;Dt&gt;2022-10-03&lt;/Dt&gt;</t>
  </si>
  <si>
    <t xml:space="preserve">              &lt;/Dt&gt;</t>
  </si>
  <si>
    <t xml:space="preserve">            &lt;/PmtDt&gt;</t>
  </si>
  <si>
    <t xml:space="preserve">          &lt;/DtDtls&gt;</t>
  </si>
  <si>
    <t xml:space="preserve">          &lt;RateDtls&gt;</t>
  </si>
  <si>
    <t xml:space="preserve">            &lt;NewToOd&gt;</t>
  </si>
  <si>
    <t xml:space="preserve">              &lt;QtyToQty&gt;</t>
  </si>
  <si>
    <t xml:space="preserve">                &lt;Qty1&gt;0.172725&lt;/Qty1&gt;</t>
  </si>
  <si>
    <t xml:space="preserve">                &lt;Qty2&gt;1.0&lt;/Qty2&gt;</t>
  </si>
  <si>
    <t xml:space="preserve">              &lt;/QtyToQty&gt;</t>
  </si>
  <si>
    <t xml:space="preserve">            &lt;/NewToOd&gt;</t>
  </si>
  <si>
    <t xml:space="preserve">          &lt;/RateDtls&gt;</t>
  </si>
  <si>
    <t xml:space="preserve">        &lt;/SctiesMvmntDtls&gt;</t>
  </si>
  <si>
    <t xml:space="preserve">              &lt;ISIN&gt;FI4000157441&lt;/ISIN&gt;</t>
  </si>
  <si>
    <t xml:space="preserve">          &lt;CdtDbtInd&gt;DBIT&lt;/CdtDbtInd&gt;</t>
  </si>
  <si>
    <t xml:space="preserve">        &lt;CshMvmntDtls&gt;</t>
  </si>
  <si>
    <t xml:space="preserve">          &lt;PricDtls&gt;</t>
  </si>
  <si>
    <t xml:space="preserve">            &lt;GncCshPricRcvdPerPdct&gt;</t>
  </si>
  <si>
    <t xml:space="preserve">              &lt;AmtPric&gt;</t>
  </si>
  <si>
    <t xml:space="preserve">                &lt;AmtPricTp&gt;ACTU&lt;/AmtPricTp&gt;</t>
  </si>
  <si>
    <t xml:space="preserve">                &lt;PricVal Ccy="EUR"&gt;0.217196&lt;/PricVal&gt;</t>
  </si>
  <si>
    <t xml:space="preserve">              &lt;/AmtPric&gt;</t>
  </si>
  <si>
    <t xml:space="preserve">            &lt;/GncCshPricRcvdPerPdct&gt;</t>
  </si>
  <si>
    <t xml:space="preserve">          &lt;/PricDtls&gt;</t>
  </si>
  <si>
    <t xml:space="preserve">        &lt;/CshMvmntDtls&gt;</t>
  </si>
  <si>
    <t xml:space="preserve">      &lt;/CorpActnOptnDtls&gt;</t>
  </si>
  <si>
    <t xml:space="preserve">      &lt;PngAgt&gt;</t>
  </si>
  <si>
    <t xml:space="preserve">        &lt;AnyBIC&gt;EVSEFIHHXXX&lt;/AnyBIC&gt;</t>
  </si>
  <si>
    <t xml:space="preserve">      &lt;/PngAgt&gt;</t>
  </si>
  <si>
    <t xml:space="preserve">    &lt;/CorpActnNtfctn&gt;</t>
  </si>
  <si>
    <t xml:space="preserve">        &lt;NtfctnTp&gt;REPL&lt;/NtfctnTp&gt;</t>
  </si>
  <si>
    <t xml:space="preserve">            &lt;EvtCmpltnsSts&gt;COMP&lt;/EvtCmpltnsSts&gt;</t>
  </si>
  <si>
    <t xml:space="preserve">      &lt;PrvsNtfctnId&gt;</t>
  </si>
  <si>
    <t xml:space="preserve">      &lt;/PrvsNtfctnId&gt;</t>
  </si>
  <si>
    <t xml:space="preserve">        &lt;Id&gt;2209300945416456&lt;/Id&gt;</t>
  </si>
  <si>
    <t xml:space="preserve">            &lt;CshInLieuOfShrPric&gt;</t>
  </si>
  <si>
    <t xml:space="preserve">                &lt;PricVal Ccy="EUR"&gt;2.818353&lt;/PricVal&gt;</t>
  </si>
  <si>
    <t xml:space="preserve">            &lt;/CshInLieuOfShrPric&gt;</t>
  </si>
  <si>
    <t xml:space="preserve">                &lt;Dt&gt;2022-10-06&lt;/Dt&gt;</t>
  </si>
  <si>
    <t xml:space="preserve">    &lt;CorpActnMvmntConf&gt;</t>
  </si>
  <si>
    <t xml:space="preserve">      &lt;MvmntPrlimryAdvcId&gt;</t>
  </si>
  <si>
    <t xml:space="preserve">        &lt;Id&gt;2209302030127112&lt;/Id&gt;</t>
  </si>
  <si>
    <t xml:space="preserve">      &lt;/MvmntPrlimryAdvcId&gt;</t>
  </si>
  <si>
    <t xml:space="preserve">        &lt;FinInstrmId&gt;</t>
  </si>
  <si>
    <t xml:space="preserve">          &lt;ISIN&gt;FI4000157441&lt;/ISIN&gt;</t>
  </si>
  <si>
    <t xml:space="preserve">          &lt;Desc&gt;EAB Group Oyj/Sh&lt;/Desc&gt;</t>
  </si>
  <si>
    <t xml:space="preserve">        &lt;/FinInstrmId&gt;</t>
  </si>
  <si>
    <t xml:space="preserve">        &lt;Bal&gt;</t>
  </si>
  <si>
    <t xml:space="preserve">          &lt;ConfdBal&gt;</t>
  </si>
  <si>
    <t xml:space="preserve">            &lt;Bal&gt;</t>
  </si>
  <si>
    <t xml:space="preserve">              &lt;ShrtLngPos&gt;LONG&lt;/ShrtLngPos&gt;</t>
  </si>
  <si>
    <t xml:space="preserve">              &lt;QtyChc&gt;</t>
  </si>
  <si>
    <t xml:space="preserve">                &lt;Qty&gt;</t>
  </si>
  <si>
    <t xml:space="preserve">                  &lt;Unit&gt;200.0&lt;/Unit&gt;</t>
  </si>
  <si>
    <t xml:space="preserve">                &lt;/Qty&gt;</t>
  </si>
  <si>
    <t xml:space="preserve">              &lt;/QtyChc&gt;</t>
  </si>
  <si>
    <t xml:space="preserve">            &lt;/Bal&gt;</t>
  </si>
  <si>
    <t xml:space="preserve">          &lt;/ConfdBal&gt;</t>
  </si>
  <si>
    <t xml:space="preserve">        &lt;/Bal&gt;</t>
  </si>
  <si>
    <t xml:space="preserve">      &lt;CorpActnConfDtls&gt;</t>
  </si>
  <si>
    <t xml:space="preserve">        &lt;OptnNb&gt;</t>
  </si>
  <si>
    <t xml:space="preserve">          &lt;Nb&gt;001&lt;/Nb&gt;</t>
  </si>
  <si>
    <t xml:space="preserve">        &lt;/OptnNb&gt;</t>
  </si>
  <si>
    <t xml:space="preserve">            &lt;ISIN&gt;FI4000513437&lt;/ISIN&gt;</t>
  </si>
  <si>
    <t xml:space="preserve">          &lt;PstngQty&gt;</t>
  </si>
  <si>
    <t xml:space="preserve">            &lt;Qty&gt;</t>
  </si>
  <si>
    <t xml:space="preserve">              &lt;Unit&gt;34.0&lt;/Unit&gt;</t>
  </si>
  <si>
    <t xml:space="preserve">            &lt;/Qty&gt;</t>
  </si>
  <si>
    <t xml:space="preserve">          &lt;/PstngQty&gt;</t>
  </si>
  <si>
    <t xml:space="preserve">            &lt;PstngDt&gt;</t>
  </si>
  <si>
    <t xml:space="preserve">              &lt;Dt&gt;2022-10-03&lt;/Dt&gt;</t>
  </si>
  <si>
    <t xml:space="preserve">            &lt;/PstngDt&gt;</t>
  </si>
  <si>
    <t xml:space="preserve">              &lt;Unit&gt;200.0&lt;/Unit&gt;</t>
  </si>
  <si>
    <t xml:space="preserve">          &lt;Acct&gt;</t>
  </si>
  <si>
    <t xml:space="preserve">            &lt;CshAcct&gt;</t>
  </si>
  <si>
    <t xml:space="preserve">              &lt;Prtry&gt;10010517&lt;/Prtry&gt;</t>
  </si>
  <si>
    <t xml:space="preserve">            &lt;/CshAcct&gt;</t>
  </si>
  <si>
    <t xml:space="preserve">          &lt;/Acct&gt;</t>
  </si>
  <si>
    <t xml:space="preserve">          &lt;AmtDtls&gt;</t>
  </si>
  <si>
    <t xml:space="preserve">            &lt;PstngAmt Ccy="EUR"&gt;43.44&lt;/PstngAmt&gt;</t>
  </si>
  <si>
    <t xml:space="preserve">            &lt;GrssCshAmt Ccy="EUR"&gt;43.44&lt;/GrssCshAmt&gt;</t>
  </si>
  <si>
    <t xml:space="preserve">            &lt;NetCshAmt Ccy="EUR"&gt;43.44&lt;/NetCshAmt&gt;</t>
  </si>
  <si>
    <t xml:space="preserve">            &lt;WhldgTaxAmt Ccy="EUR"&gt;0.0&lt;/WhldgTaxAmt&gt;</t>
  </si>
  <si>
    <t xml:space="preserve">          &lt;/AmtDtls&gt;</t>
  </si>
  <si>
    <t xml:space="preserve">      &lt;/CorpActnConfDtls&gt;</t>
  </si>
  <si>
    <t xml:space="preserve">    &lt;/CorpActnMvmntConf&gt;</t>
  </si>
  <si>
    <t xml:space="preserve">        &lt;Id&gt;2210051156355663&lt;/Id&gt;</t>
  </si>
  <si>
    <t xml:space="preserve">                  &lt;Unit&gt;3.155304&lt;/Unit&gt;</t>
  </si>
  <si>
    <t xml:space="preserve">        &lt;PricDtls&gt;</t>
  </si>
  <si>
    <t xml:space="preserve">          &lt;CshInLieuOfShrPric&gt;</t>
  </si>
  <si>
    <t xml:space="preserve">            &lt;AmtPric&gt;</t>
  </si>
  <si>
    <t xml:space="preserve">              &lt;AmtPricTp&gt;ACTU&lt;/AmtPricTp&gt;</t>
  </si>
  <si>
    <t xml:space="preserve">              &lt;PricVal Ccy="EUR"&gt;2.818353&lt;/PricVal&gt;</t>
  </si>
  <si>
    <t xml:space="preserve">            &lt;/AmtPric&gt;</t>
  </si>
  <si>
    <t xml:space="preserve">          &lt;/CshInLieuOfShrPric&gt;</t>
  </si>
  <si>
    <t xml:space="preserve">        &lt;/PricDtls&gt;</t>
  </si>
  <si>
    <t xml:space="preserve">            &lt;PstngAmt Ccy="EUR"&gt;8.89&lt;/PstngAmt&gt;</t>
  </si>
  <si>
    <t xml:space="preserve">            &lt;GrssCshAmt Ccy="EUR"&gt;8.89&lt;/GrssCshAmt&gt;</t>
  </si>
  <si>
    <t xml:space="preserve">            &lt;NetCshAmt Ccy="EUR"&gt;8.89&lt;/NetCshAmt&gt;</t>
  </si>
  <si>
    <t xml:space="preserve">            &lt;CshInLieuOfShr Ccy="EUR"&gt;8.89&lt;/CshInLieuOfShr&gt;</t>
  </si>
  <si>
    <t xml:space="preserve">              &lt;Dt&gt;2022-10-06&lt;/Dt&gt;</t>
  </si>
  <si>
    <t xml:space="preserve">              &lt;PctgPric&gt;</t>
  </si>
  <si>
    <t xml:space="preserve">                &lt;PctgPricTp&gt;PRCT&lt;/PctgPricTp&gt;</t>
  </si>
  <si>
    <t xml:space="preserve">                &lt;PricVal&gt;100&lt;/PricVal&gt;</t>
  </si>
  <si>
    <t xml:space="preserve">              &lt;/PctgPric&gt;</t>
  </si>
  <si>
    <t xml:space="preserve">receive </t>
  </si>
  <si>
    <t xml:space="preserve">        &lt;SfkpgAcct&gt;XXX&lt;/SfkpgAcct&gt;</t>
  </si>
  <si>
    <t>Notification with CINL price</t>
  </si>
  <si>
    <t>Confirmation of the CASE option</t>
  </si>
  <si>
    <t>Confirmation of the fraction payment</t>
  </si>
  <si>
    <t xml:space="preserve">Terms : </t>
  </si>
  <si>
    <t>Terms  :</t>
  </si>
  <si>
    <t>receive</t>
  </si>
  <si>
    <t>shares for every</t>
  </si>
  <si>
    <t>shares</t>
  </si>
  <si>
    <t>Sample from FI</t>
  </si>
  <si>
    <t>Sample from DK</t>
  </si>
  <si>
    <t>share</t>
  </si>
  <si>
    <t xml:space="preserve"> shares for every</t>
  </si>
  <si>
    <t>:16R:GENL</t>
  </si>
  <si>
    <t>:20C::SEME//VPX2211071000130</t>
  </si>
  <si>
    <t>:20C::CORP//40127-14563</t>
  </si>
  <si>
    <t>:23G:NEWM</t>
  </si>
  <si>
    <t>:22F::CAEV//MRGR</t>
  </si>
  <si>
    <t>:98C::PREP//20221107030604</t>
  </si>
  <si>
    <t>:16R:LINK</t>
  </si>
  <si>
    <t>:13A::LINK//564</t>
  </si>
  <si>
    <t>:20C::PREV//VPX2211011000907</t>
  </si>
  <si>
    <t>:16S:LINK</t>
  </si>
  <si>
    <t>:16S:GENL</t>
  </si>
  <si>
    <t>:16R:USECU</t>
  </si>
  <si>
    <t>:94C::SAFE//DK</t>
  </si>
  <si>
    <t>:35B:ISIN DK0017312894</t>
  </si>
  <si>
    <t>Test A 3886/-</t>
  </si>
  <si>
    <t>:93B::CONB//UNIT/25000,</t>
  </si>
  <si>
    <t>:16S:USECU</t>
  </si>
  <si>
    <t>:16R:CACONF</t>
  </si>
  <si>
    <t>:13A::CAON//001</t>
  </si>
  <si>
    <t>:22F::CAOP//SECU</t>
  </si>
  <si>
    <t>:22F::DISF//CINL</t>
  </si>
  <si>
    <t>:90B::CINL//ACTU/DKK5,25</t>
  </si>
  <si>
    <t>:16R:SECMOVE</t>
  </si>
  <si>
    <t>:22H::CRDB//DEBT</t>
  </si>
  <si>
    <t>:36B::PSTA//UNIT/25000,</t>
  </si>
  <si>
    <t>:98A::POST//20221107</t>
  </si>
  <si>
    <t>:98A::PAYD//20221107</t>
  </si>
  <si>
    <t>:16S:SECMOVE</t>
  </si>
  <si>
    <t>:22H::CRDB//CRED</t>
  </si>
  <si>
    <t>:35B:ISIN DK0017313439</t>
  </si>
  <si>
    <t>:36B::PSTA//UNIT/10714,</t>
  </si>
  <si>
    <t>:92D::NEWO//3,/7,</t>
  </si>
  <si>
    <t>:16R:CASHMOVE</t>
  </si>
  <si>
    <t>:19B::PSTA//DKK7,66</t>
  </si>
  <si>
    <t>:19B::GRSS//DKK10,5</t>
  </si>
  <si>
    <t>:19B::TAXR//DKK2,84</t>
  </si>
  <si>
    <t>:92A::TAXR//27,</t>
  </si>
  <si>
    <t>:16S:CASHMOVE</t>
  </si>
  <si>
    <t>:16S:CACONF</t>
  </si>
  <si>
    <t>-}</t>
  </si>
  <si>
    <t>:97A::SAFE//XXX</t>
  </si>
  <si>
    <t>:97A::CASH//XXX</t>
  </si>
  <si>
    <t>Confirmation</t>
  </si>
  <si>
    <t>:20C::SEME//VPX2211011000907</t>
  </si>
  <si>
    <t>:22F::CAEP//REOR</t>
  </si>
  <si>
    <t>:22F::CAMV//MAND</t>
  </si>
  <si>
    <t>:98C::PREP//20221101080110</t>
  </si>
  <si>
    <t>:25D::PROC//COMP</t>
  </si>
  <si>
    <t>:16R:FIA</t>
  </si>
  <si>
    <t>:12C::CLAS//ESVUFN</t>
  </si>
  <si>
    <t>:16S:FIA</t>
  </si>
  <si>
    <t>:16R:ACCTINFO</t>
  </si>
  <si>
    <t>:97C::SAFE//GENR</t>
  </si>
  <si>
    <t>:16S:ACCTINFO</t>
  </si>
  <si>
    <t>:16R:CADETL</t>
  </si>
  <si>
    <t>:98A::RDTE//20221104</t>
  </si>
  <si>
    <t>:16S:CADETL</t>
  </si>
  <si>
    <t>:16R:CAOPTN</t>
  </si>
  <si>
    <t>:11A::OPTN//DKK</t>
  </si>
  <si>
    <t>:17B::DFLT//Y</t>
  </si>
  <si>
    <t>:16S:CAOPTN</t>
  </si>
  <si>
    <t xml:space="preserve">                                           </t>
  </si>
  <si>
    <t>MT564</t>
  </si>
  <si>
    <t>MT566</t>
  </si>
  <si>
    <r>
      <t xml:space="preserve">Normally, I would expect to receive a CINL price that could be used to calculate the entitlement based on fraction of the resultant security, e.g. 0.545 * </t>
    </r>
    <r>
      <rPr>
        <sz val="11"/>
        <color rgb="FFFF0000"/>
        <rFont val="Calibri"/>
        <family val="2"/>
        <scheme val="minor"/>
      </rPr>
      <t>16.31</t>
    </r>
    <r>
      <rPr>
        <sz val="11"/>
        <color theme="1"/>
        <rFont val="Calibri"/>
        <family val="2"/>
        <scheme val="minor"/>
      </rPr>
      <t>… = 8.92 or 0.285..*</t>
    </r>
    <r>
      <rPr>
        <sz val="11"/>
        <color rgb="FFFF0000"/>
        <rFont val="Calibri"/>
        <family val="2"/>
        <scheme val="minor"/>
      </rPr>
      <t>36.75</t>
    </r>
    <r>
      <rPr>
        <sz val="11"/>
        <color theme="1"/>
        <rFont val="Calibri"/>
        <family val="2"/>
        <scheme val="minor"/>
      </rPr>
      <t xml:space="preserve"> = 10.50</t>
    </r>
  </si>
  <si>
    <t>To avoid confusion and to have a consistent approach on what CINL price actually means, would there be a need for SMPG to recommend the use of CINL price in relation to fractions in more detail than what is already stated in GMP 1 under '8.11 Cash Paid in Lieu of Fractions'?</t>
  </si>
  <si>
    <t>Cash disbursement in lieu of equities; usually in lieu of fractional quantity.</t>
  </si>
  <si>
    <t>CINL</t>
  </si>
  <si>
    <t>Cash in Lieu of Shares Price</t>
  </si>
  <si>
    <t>DEFINITION 90a Price</t>
  </si>
  <si>
    <r>
      <t xml:space="preserve">However, in the FI and DK market CINL price is announced by the CSD with relation to the parent security e.g. 3.155.. * </t>
    </r>
    <r>
      <rPr>
        <sz val="11"/>
        <color rgb="FFFF0000"/>
        <rFont val="Calibri"/>
        <family val="2"/>
        <scheme val="minor"/>
      </rPr>
      <t>2.81</t>
    </r>
    <r>
      <rPr>
        <sz val="11"/>
        <color theme="1"/>
        <rFont val="Calibri"/>
        <family val="2"/>
        <scheme val="minor"/>
      </rPr>
      <t xml:space="preserve">… = 8.92 or 2 * </t>
    </r>
    <r>
      <rPr>
        <sz val="11"/>
        <color rgb="FFFF0000"/>
        <rFont val="Calibri"/>
        <family val="2"/>
        <scheme val="minor"/>
      </rPr>
      <t>5.25</t>
    </r>
    <r>
      <rPr>
        <sz val="11"/>
        <color theme="1"/>
        <rFont val="Calibri"/>
        <family val="2"/>
        <scheme val="minor"/>
      </rPr>
      <t xml:space="preserve"> = 10.50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</si>
</sst>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 Unicode MS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9"/>
      <color rgb="FF81848F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1D2D5"/>
      </left>
      <right style="medium">
        <color rgb="FFD1D2D5"/>
      </right>
      <top style="medium">
        <color rgb="FFD1D2D5"/>
      </top>
      <bottom style="medium">
        <color rgb="FFD1D2D5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vertical="center"/>
    </xf>
    <xf numFmtId="0" fontId="5" fillId="0" borderId="0" xfId="0" applyFont="1"/>
    <xf numFmtId="0" fontId="6" fillId="4" borderId="1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8</xdr:col>
      <xdr:colOff>284913</xdr:colOff>
      <xdr:row>38</xdr:row>
      <xdr:rowOff>142452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0"/>
          <a:ext cx="6695238" cy="3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L27" sqref="L27"/>
    </sheetView>
  </sheetViews>
  <sheetFormatPr defaultRowHeight="14.5"/>
  <cols>
    <col min="1" max="1" width="16.81640625" customWidth="1"/>
    <col min="2" max="2" width="13.7265625" customWidth="1"/>
    <col min="3" max="3" width="17" bestFit="1" customWidth="1"/>
    <col min="5" max="5" width="12" bestFit="1" customWidth="1"/>
  </cols>
  <sheetData>
    <row r="1" spans="1:7">
      <c r="A1" s="6" t="s">
        <v>197</v>
      </c>
    </row>
    <row r="2" spans="1:7">
      <c r="A2" t="s">
        <v>192</v>
      </c>
      <c r="B2" t="s">
        <v>187</v>
      </c>
      <c r="C2">
        <v>0.17272499999999999</v>
      </c>
      <c r="D2" t="s">
        <v>200</v>
      </c>
      <c r="F2">
        <v>1</v>
      </c>
      <c r="G2" t="s">
        <v>199</v>
      </c>
    </row>
    <row r="4" spans="1:7">
      <c r="B4" s="2" t="s">
        <v>3</v>
      </c>
      <c r="C4" s="2" t="s">
        <v>2</v>
      </c>
      <c r="E4" t="s">
        <v>4</v>
      </c>
      <c r="G4" t="s">
        <v>5</v>
      </c>
    </row>
    <row r="5" spans="1:7">
      <c r="A5" t="s">
        <v>0</v>
      </c>
      <c r="B5">
        <v>200</v>
      </c>
      <c r="C5">
        <f>C6/C2</f>
        <v>3.1553046750614828</v>
      </c>
      <c r="E5">
        <v>2.8183530000000001</v>
      </c>
      <c r="G5">
        <f>ROUND(C5*E5,2)</f>
        <v>8.89</v>
      </c>
    </row>
    <row r="6" spans="1:7">
      <c r="A6" t="s">
        <v>1</v>
      </c>
      <c r="B6">
        <f>ROUNDDOWN(B5*C2,0)</f>
        <v>34</v>
      </c>
      <c r="C6">
        <f>B5*C2-B6</f>
        <v>0.5449999999999946</v>
      </c>
      <c r="E6">
        <f>E5/C2</f>
        <v>16.316995223621365</v>
      </c>
      <c r="G6">
        <f>ROUND(C6*E6,2)</f>
        <v>8.89</v>
      </c>
    </row>
    <row r="8" spans="1:7">
      <c r="A8" s="6" t="s">
        <v>198</v>
      </c>
    </row>
    <row r="9" spans="1:7">
      <c r="A9" t="s">
        <v>193</v>
      </c>
      <c r="B9" t="s">
        <v>194</v>
      </c>
      <c r="C9">
        <v>3</v>
      </c>
      <c r="D9" t="s">
        <v>195</v>
      </c>
      <c r="F9">
        <v>7</v>
      </c>
      <c r="G9" t="s">
        <v>196</v>
      </c>
    </row>
    <row r="11" spans="1:7">
      <c r="B11" s="2" t="s">
        <v>3</v>
      </c>
      <c r="C11" s="2" t="s">
        <v>2</v>
      </c>
      <c r="E11" t="s">
        <v>4</v>
      </c>
      <c r="G11" t="s">
        <v>5</v>
      </c>
    </row>
    <row r="12" spans="1:7">
      <c r="A12" t="s">
        <v>0</v>
      </c>
      <c r="B12">
        <v>25000</v>
      </c>
      <c r="C12">
        <f>C13*F9</f>
        <v>1.999999999996362</v>
      </c>
      <c r="E12">
        <v>5.25</v>
      </c>
      <c r="G12">
        <f>C12*E12</f>
        <v>10.499999999980901</v>
      </c>
    </row>
    <row r="13" spans="1:7">
      <c r="A13" t="s">
        <v>1</v>
      </c>
      <c r="B13">
        <f>ROUNDDOWN(B12/F9*C9,0)</f>
        <v>10714</v>
      </c>
      <c r="C13">
        <f>B12/F9*C9-B13</f>
        <v>0.285714285713766</v>
      </c>
      <c r="E13">
        <f>E12*F9</f>
        <v>36.75</v>
      </c>
      <c r="G13">
        <f>C13*E13</f>
        <v>10.499999999980901</v>
      </c>
    </row>
    <row r="16" spans="1:7">
      <c r="A16" t="s">
        <v>265</v>
      </c>
    </row>
    <row r="17" spans="1:7">
      <c r="A17" t="s">
        <v>271</v>
      </c>
      <c r="G17" s="1"/>
    </row>
    <row r="19" spans="1:7">
      <c r="A19" t="s">
        <v>266</v>
      </c>
    </row>
    <row r="20" spans="1:7">
      <c r="F20" s="5"/>
    </row>
    <row r="41" spans="1:3">
      <c r="A41" t="s">
        <v>270</v>
      </c>
    </row>
    <row r="43" spans="1:3" ht="58.5" thickBot="1">
      <c r="A43" t="s">
        <v>268</v>
      </c>
      <c r="B43" s="8" t="s">
        <v>269</v>
      </c>
      <c r="C43" s="8" t="s">
        <v>267</v>
      </c>
    </row>
    <row r="44" spans="1:3" ht="15" thickBot="1">
      <c r="C44" s="7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>
      <selection activeCell="C46" sqref="C46"/>
    </sheetView>
  </sheetViews>
  <sheetFormatPr defaultRowHeight="14.5"/>
  <cols>
    <col min="1" max="1" width="61.26953125" customWidth="1"/>
    <col min="3" max="3" width="60.81640625" customWidth="1"/>
    <col min="5" max="5" width="61.26953125" customWidth="1"/>
  </cols>
  <sheetData>
    <row r="1" spans="1:5">
      <c r="A1" t="s">
        <v>189</v>
      </c>
      <c r="C1" t="s">
        <v>190</v>
      </c>
      <c r="E1" t="s">
        <v>191</v>
      </c>
    </row>
    <row r="3" spans="1:5">
      <c r="A3" s="4" t="s">
        <v>6</v>
      </c>
      <c r="C3" s="4" t="s">
        <v>121</v>
      </c>
      <c r="E3" s="4" t="s">
        <v>121</v>
      </c>
    </row>
    <row r="4" spans="1:5">
      <c r="A4" t="s">
        <v>7</v>
      </c>
      <c r="C4" t="s">
        <v>122</v>
      </c>
      <c r="E4" t="s">
        <v>122</v>
      </c>
    </row>
    <row r="5" spans="1:5">
      <c r="A5" t="s">
        <v>8</v>
      </c>
      <c r="C5" t="s">
        <v>123</v>
      </c>
      <c r="E5" t="s">
        <v>168</v>
      </c>
    </row>
    <row r="6" spans="1:5">
      <c r="A6" t="s">
        <v>9</v>
      </c>
      <c r="C6" t="s">
        <v>124</v>
      </c>
      <c r="E6" t="s">
        <v>124</v>
      </c>
    </row>
    <row r="7" spans="1:5">
      <c r="A7" t="s">
        <v>10</v>
      </c>
      <c r="C7" t="s">
        <v>18</v>
      </c>
      <c r="E7" t="s">
        <v>18</v>
      </c>
    </row>
    <row r="8" spans="1:5">
      <c r="A8" t="s">
        <v>11</v>
      </c>
      <c r="C8" t="s">
        <v>19</v>
      </c>
      <c r="E8" t="s">
        <v>19</v>
      </c>
    </row>
    <row r="9" spans="1:5">
      <c r="A9" t="s">
        <v>112</v>
      </c>
      <c r="C9" t="s">
        <v>20</v>
      </c>
      <c r="E9" t="s">
        <v>20</v>
      </c>
    </row>
    <row r="10" spans="1:5">
      <c r="A10" t="s">
        <v>12</v>
      </c>
      <c r="C10" t="s">
        <v>24</v>
      </c>
      <c r="E10" t="s">
        <v>24</v>
      </c>
    </row>
    <row r="11" spans="1:5">
      <c r="A11" t="s">
        <v>13</v>
      </c>
      <c r="C11" t="s">
        <v>25</v>
      </c>
      <c r="E11" t="s">
        <v>25</v>
      </c>
    </row>
    <row r="12" spans="1:5">
      <c r="A12" t="s">
        <v>113</v>
      </c>
      <c r="C12" t="s">
        <v>26</v>
      </c>
      <c r="E12" t="s">
        <v>26</v>
      </c>
    </row>
    <row r="13" spans="1:5">
      <c r="A13" t="s">
        <v>14</v>
      </c>
      <c r="C13" t="s">
        <v>125</v>
      </c>
      <c r="E13" t="s">
        <v>125</v>
      </c>
    </row>
    <row r="14" spans="1:5">
      <c r="A14" t="s">
        <v>15</v>
      </c>
      <c r="C14" t="s">
        <v>126</v>
      </c>
      <c r="E14" t="s">
        <v>126</v>
      </c>
    </row>
    <row r="15" spans="1:5">
      <c r="A15" t="s">
        <v>16</v>
      </c>
      <c r="C15" t="s">
        <v>127</v>
      </c>
      <c r="E15" t="s">
        <v>127</v>
      </c>
    </row>
    <row r="16" spans="1:5">
      <c r="A16" t="s">
        <v>17</v>
      </c>
      <c r="C16" t="s">
        <v>128</v>
      </c>
      <c r="E16" t="s">
        <v>128</v>
      </c>
    </row>
    <row r="17" spans="1:5">
      <c r="A17" t="s">
        <v>114</v>
      </c>
      <c r="C17" t="s">
        <v>43</v>
      </c>
      <c r="E17" t="s">
        <v>43</v>
      </c>
    </row>
    <row r="18" spans="1:5">
      <c r="A18" t="s">
        <v>116</v>
      </c>
      <c r="C18" t="s">
        <v>44</v>
      </c>
      <c r="E18" t="s">
        <v>44</v>
      </c>
    </row>
    <row r="19" spans="1:5">
      <c r="A19" t="s">
        <v>115</v>
      </c>
      <c r="C19" t="s">
        <v>188</v>
      </c>
      <c r="E19" t="s">
        <v>188</v>
      </c>
    </row>
    <row r="20" spans="1:5">
      <c r="A20" t="s">
        <v>18</v>
      </c>
      <c r="C20" t="s">
        <v>129</v>
      </c>
      <c r="E20" t="s">
        <v>129</v>
      </c>
    </row>
    <row r="21" spans="1:5">
      <c r="A21" t="s">
        <v>19</v>
      </c>
      <c r="C21" t="s">
        <v>130</v>
      </c>
      <c r="E21" t="s">
        <v>130</v>
      </c>
    </row>
    <row r="22" spans="1:5">
      <c r="A22" t="s">
        <v>20</v>
      </c>
      <c r="C22" t="s">
        <v>131</v>
      </c>
      <c r="E22" t="s">
        <v>131</v>
      </c>
    </row>
    <row r="23" spans="1:5">
      <c r="A23" t="s">
        <v>21</v>
      </c>
      <c r="C23" t="s">
        <v>132</v>
      </c>
      <c r="E23" t="s">
        <v>132</v>
      </c>
    </row>
    <row r="24" spans="1:5">
      <c r="A24" t="s">
        <v>22</v>
      </c>
      <c r="C24" t="s">
        <v>133</v>
      </c>
      <c r="E24" t="s">
        <v>133</v>
      </c>
    </row>
    <row r="25" spans="1:5">
      <c r="A25" t="s">
        <v>23</v>
      </c>
      <c r="C25" t="s">
        <v>134</v>
      </c>
      <c r="E25" t="s">
        <v>134</v>
      </c>
    </row>
    <row r="26" spans="1:5">
      <c r="A26" t="s">
        <v>24</v>
      </c>
      <c r="C26" s="3" t="s">
        <v>135</v>
      </c>
      <c r="E26" s="3" t="s">
        <v>169</v>
      </c>
    </row>
    <row r="27" spans="1:5">
      <c r="A27" t="s">
        <v>25</v>
      </c>
      <c r="C27" t="s">
        <v>136</v>
      </c>
      <c r="E27" t="s">
        <v>136</v>
      </c>
    </row>
    <row r="28" spans="1:5">
      <c r="A28" t="s">
        <v>26</v>
      </c>
      <c r="C28" t="s">
        <v>137</v>
      </c>
      <c r="E28" t="s">
        <v>137</v>
      </c>
    </row>
    <row r="29" spans="1:5">
      <c r="A29" t="s">
        <v>27</v>
      </c>
      <c r="C29" t="s">
        <v>138</v>
      </c>
      <c r="E29" t="s">
        <v>138</v>
      </c>
    </row>
    <row r="30" spans="1:5">
      <c r="A30" t="s">
        <v>28</v>
      </c>
      <c r="C30" t="s">
        <v>139</v>
      </c>
      <c r="E30" t="s">
        <v>139</v>
      </c>
    </row>
    <row r="31" spans="1:5">
      <c r="A31" t="s">
        <v>29</v>
      </c>
      <c r="C31" t="s">
        <v>140</v>
      </c>
      <c r="E31" t="s">
        <v>140</v>
      </c>
    </row>
    <row r="32" spans="1:5">
      <c r="A32" t="s">
        <v>30</v>
      </c>
      <c r="C32" t="s">
        <v>48</v>
      </c>
      <c r="E32" t="s">
        <v>48</v>
      </c>
    </row>
    <row r="33" spans="1:5">
      <c r="A33" t="s">
        <v>31</v>
      </c>
      <c r="C33" t="s">
        <v>49</v>
      </c>
      <c r="E33" t="s">
        <v>49</v>
      </c>
    </row>
    <row r="34" spans="1:5">
      <c r="A34" t="s">
        <v>32</v>
      </c>
      <c r="C34" t="s">
        <v>50</v>
      </c>
      <c r="E34" t="s">
        <v>50</v>
      </c>
    </row>
    <row r="35" spans="1:5">
      <c r="A35" t="s">
        <v>33</v>
      </c>
      <c r="C35" t="s">
        <v>56</v>
      </c>
      <c r="E35" t="s">
        <v>56</v>
      </c>
    </row>
    <row r="36" spans="1:5">
      <c r="A36" t="s">
        <v>34</v>
      </c>
      <c r="C36" t="s">
        <v>52</v>
      </c>
      <c r="E36" t="s">
        <v>52</v>
      </c>
    </row>
    <row r="37" spans="1:5">
      <c r="A37" t="s">
        <v>35</v>
      </c>
      <c r="C37" t="s">
        <v>57</v>
      </c>
      <c r="E37" t="s">
        <v>57</v>
      </c>
    </row>
    <row r="38" spans="1:5">
      <c r="A38" t="s">
        <v>36</v>
      </c>
      <c r="C38" t="s">
        <v>54</v>
      </c>
      <c r="E38" t="s">
        <v>54</v>
      </c>
    </row>
    <row r="39" spans="1:5">
      <c r="A39" t="s">
        <v>37</v>
      </c>
      <c r="C39" t="s">
        <v>58</v>
      </c>
      <c r="E39" t="s">
        <v>58</v>
      </c>
    </row>
    <row r="40" spans="1:5">
      <c r="A40" t="s">
        <v>38</v>
      </c>
      <c r="C40" t="s">
        <v>59</v>
      </c>
      <c r="E40" t="s">
        <v>59</v>
      </c>
    </row>
    <row r="41" spans="1:5">
      <c r="A41" t="s">
        <v>39</v>
      </c>
      <c r="C41" t="s">
        <v>60</v>
      </c>
      <c r="E41" t="s">
        <v>60</v>
      </c>
    </row>
    <row r="42" spans="1:5">
      <c r="A42" t="s">
        <v>40</v>
      </c>
      <c r="C42" t="s">
        <v>141</v>
      </c>
      <c r="E42" t="s">
        <v>141</v>
      </c>
    </row>
    <row r="43" spans="1:5">
      <c r="A43" t="s">
        <v>41</v>
      </c>
      <c r="C43" t="s">
        <v>142</v>
      </c>
      <c r="E43" t="s">
        <v>142</v>
      </c>
    </row>
    <row r="44" spans="1:5">
      <c r="A44" t="s">
        <v>42</v>
      </c>
      <c r="C44" t="s">
        <v>143</v>
      </c>
      <c r="E44" t="s">
        <v>143</v>
      </c>
    </row>
    <row r="45" spans="1:5">
      <c r="A45" t="s">
        <v>43</v>
      </c>
      <c r="C45" t="s">
        <v>144</v>
      </c>
      <c r="E45" t="s">
        <v>144</v>
      </c>
    </row>
    <row r="46" spans="1:5">
      <c r="A46" t="s">
        <v>44</v>
      </c>
      <c r="C46" t="s">
        <v>63</v>
      </c>
      <c r="E46" t="s">
        <v>63</v>
      </c>
    </row>
    <row r="47" spans="1:5">
      <c r="A47" t="s">
        <v>45</v>
      </c>
      <c r="C47" t="s">
        <v>64</v>
      </c>
      <c r="E47" t="s">
        <v>64</v>
      </c>
    </row>
    <row r="48" spans="1:5">
      <c r="A48" t="s">
        <v>46</v>
      </c>
      <c r="C48" t="s">
        <v>65</v>
      </c>
      <c r="E48" t="s">
        <v>65</v>
      </c>
    </row>
    <row r="49" spans="1:5">
      <c r="A49" t="s">
        <v>47</v>
      </c>
      <c r="C49" t="s">
        <v>69</v>
      </c>
      <c r="E49" t="s">
        <v>170</v>
      </c>
    </row>
    <row r="50" spans="1:5">
      <c r="A50" t="s">
        <v>48</v>
      </c>
      <c r="C50" t="s">
        <v>31</v>
      </c>
      <c r="E50" s="3" t="s">
        <v>171</v>
      </c>
    </row>
    <row r="51" spans="1:5">
      <c r="A51" t="s">
        <v>49</v>
      </c>
      <c r="C51" t="s">
        <v>145</v>
      </c>
      <c r="E51" s="3" t="s">
        <v>172</v>
      </c>
    </row>
    <row r="52" spans="1:5">
      <c r="A52" t="s">
        <v>50</v>
      </c>
      <c r="C52" t="s">
        <v>34</v>
      </c>
      <c r="E52" s="3" t="s">
        <v>173</v>
      </c>
    </row>
    <row r="53" spans="1:5">
      <c r="A53" t="s">
        <v>51</v>
      </c>
      <c r="C53" t="s">
        <v>75</v>
      </c>
      <c r="E53" s="3" t="s">
        <v>174</v>
      </c>
    </row>
    <row r="54" spans="1:5">
      <c r="A54" t="s">
        <v>52</v>
      </c>
      <c r="C54" t="s">
        <v>146</v>
      </c>
      <c r="E54" s="3" t="s">
        <v>175</v>
      </c>
    </row>
    <row r="55" spans="1:5">
      <c r="A55" t="s">
        <v>53</v>
      </c>
      <c r="C55" t="s">
        <v>147</v>
      </c>
      <c r="E55" s="3" t="s">
        <v>176</v>
      </c>
    </row>
    <row r="56" spans="1:5">
      <c r="A56" t="s">
        <v>54</v>
      </c>
      <c r="C56" s="3" t="s">
        <v>148</v>
      </c>
      <c r="E56" t="s">
        <v>177</v>
      </c>
    </row>
    <row r="57" spans="1:5">
      <c r="A57" t="s">
        <v>55</v>
      </c>
      <c r="C57" t="s">
        <v>149</v>
      </c>
      <c r="E57" t="s">
        <v>97</v>
      </c>
    </row>
    <row r="58" spans="1:5">
      <c r="A58" t="s">
        <v>56</v>
      </c>
      <c r="C58" t="s">
        <v>150</v>
      </c>
      <c r="E58" t="s">
        <v>75</v>
      </c>
    </row>
    <row r="59" spans="1:5">
      <c r="A59" t="s">
        <v>52</v>
      </c>
      <c r="C59" t="s">
        <v>76</v>
      </c>
      <c r="E59" t="s">
        <v>155</v>
      </c>
    </row>
    <row r="60" spans="1:5">
      <c r="A60" t="s">
        <v>57</v>
      </c>
      <c r="C60" t="s">
        <v>77</v>
      </c>
      <c r="E60" t="s">
        <v>156</v>
      </c>
    </row>
    <row r="61" spans="1:5">
      <c r="A61" t="s">
        <v>54</v>
      </c>
      <c r="C61" t="s">
        <v>78</v>
      </c>
      <c r="E61" t="s">
        <v>157</v>
      </c>
    </row>
    <row r="62" spans="1:5">
      <c r="A62" t="s">
        <v>58</v>
      </c>
      <c r="C62" t="s">
        <v>79</v>
      </c>
      <c r="E62" t="s">
        <v>158</v>
      </c>
    </row>
    <row r="63" spans="1:5">
      <c r="A63" t="s">
        <v>59</v>
      </c>
      <c r="C63" t="s">
        <v>151</v>
      </c>
      <c r="E63" t="s">
        <v>159</v>
      </c>
    </row>
    <row r="64" spans="1:5">
      <c r="A64" t="s">
        <v>60</v>
      </c>
      <c r="C64" t="s">
        <v>152</v>
      </c>
      <c r="E64" t="s">
        <v>160</v>
      </c>
    </row>
    <row r="65" spans="1:5">
      <c r="A65" t="s">
        <v>61</v>
      </c>
      <c r="C65" t="s">
        <v>153</v>
      </c>
      <c r="E65" s="3" t="s">
        <v>178</v>
      </c>
    </row>
    <row r="66" spans="1:5">
      <c r="A66" t="s">
        <v>62</v>
      </c>
      <c r="C66" t="s">
        <v>80</v>
      </c>
      <c r="E66" t="s">
        <v>179</v>
      </c>
    </row>
    <row r="67" spans="1:5">
      <c r="A67" t="s">
        <v>63</v>
      </c>
      <c r="C67" t="s">
        <v>81</v>
      </c>
      <c r="E67" t="s">
        <v>180</v>
      </c>
    </row>
    <row r="68" spans="1:5">
      <c r="A68" t="s">
        <v>64</v>
      </c>
      <c r="C68" t="s">
        <v>82</v>
      </c>
      <c r="E68" s="3" t="s">
        <v>181</v>
      </c>
    </row>
    <row r="69" spans="1:5">
      <c r="A69" t="s">
        <v>65</v>
      </c>
      <c r="C69" t="s">
        <v>83</v>
      </c>
      <c r="E69" t="s">
        <v>164</v>
      </c>
    </row>
    <row r="70" spans="1:5">
      <c r="A70" t="s">
        <v>66</v>
      </c>
      <c r="C70" t="s">
        <v>84</v>
      </c>
      <c r="E70" t="s">
        <v>165</v>
      </c>
    </row>
    <row r="71" spans="1:5">
      <c r="A71" t="s">
        <v>67</v>
      </c>
      <c r="C71" t="s">
        <v>85</v>
      </c>
      <c r="E71" t="s">
        <v>79</v>
      </c>
    </row>
    <row r="72" spans="1:5">
      <c r="A72" t="s">
        <v>68</v>
      </c>
      <c r="C72" t="s">
        <v>86</v>
      </c>
      <c r="E72" t="s">
        <v>151</v>
      </c>
    </row>
    <row r="73" spans="1:5">
      <c r="A73" t="s">
        <v>69</v>
      </c>
      <c r="C73" t="s">
        <v>87</v>
      </c>
      <c r="E73" t="s">
        <v>182</v>
      </c>
    </row>
    <row r="74" spans="1:5">
      <c r="A74" t="s">
        <v>70</v>
      </c>
      <c r="C74" t="s">
        <v>88</v>
      </c>
      <c r="E74" t="s">
        <v>153</v>
      </c>
    </row>
    <row r="75" spans="1:5">
      <c r="A75" t="s">
        <v>71</v>
      </c>
      <c r="C75" t="s">
        <v>89</v>
      </c>
      <c r="E75" t="s">
        <v>80</v>
      </c>
    </row>
    <row r="76" spans="1:5">
      <c r="A76" t="s">
        <v>72</v>
      </c>
      <c r="C76" t="s">
        <v>90</v>
      </c>
      <c r="E76" t="s">
        <v>182</v>
      </c>
    </row>
    <row r="77" spans="1:5">
      <c r="A77" t="s">
        <v>73</v>
      </c>
      <c r="C77" t="s">
        <v>91</v>
      </c>
      <c r="E77" t="s">
        <v>84</v>
      </c>
    </row>
    <row r="78" spans="1:5">
      <c r="A78" t="s">
        <v>74</v>
      </c>
      <c r="C78" t="s">
        <v>92</v>
      </c>
      <c r="E78" t="s">
        <v>85</v>
      </c>
    </row>
    <row r="79" spans="1:5">
      <c r="A79" t="s">
        <v>75</v>
      </c>
      <c r="C79" t="s">
        <v>93</v>
      </c>
      <c r="E79" t="s">
        <v>98</v>
      </c>
    </row>
    <row r="80" spans="1:5">
      <c r="A80" t="s">
        <v>76</v>
      </c>
      <c r="C80" t="s">
        <v>94</v>
      </c>
      <c r="E80" t="s">
        <v>99</v>
      </c>
    </row>
    <row r="81" spans="1:5">
      <c r="A81" t="s">
        <v>77</v>
      </c>
      <c r="C81" t="s">
        <v>69</v>
      </c>
      <c r="E81" t="s">
        <v>183</v>
      </c>
    </row>
    <row r="82" spans="1:5">
      <c r="A82" t="s">
        <v>78</v>
      </c>
      <c r="C82" t="s">
        <v>31</v>
      </c>
      <c r="E82" t="s">
        <v>184</v>
      </c>
    </row>
    <row r="83" spans="1:5">
      <c r="A83" t="s">
        <v>79</v>
      </c>
      <c r="C83" t="s">
        <v>32</v>
      </c>
      <c r="E83" t="s">
        <v>185</v>
      </c>
    </row>
    <row r="84" spans="1:5">
      <c r="A84" t="s">
        <v>80</v>
      </c>
      <c r="C84" t="s">
        <v>34</v>
      </c>
      <c r="E84" t="s">
        <v>186</v>
      </c>
    </row>
    <row r="85" spans="1:5">
      <c r="A85" t="s">
        <v>81</v>
      </c>
      <c r="C85" t="s">
        <v>96</v>
      </c>
      <c r="E85" t="s">
        <v>104</v>
      </c>
    </row>
    <row r="86" spans="1:5">
      <c r="A86" t="s">
        <v>82</v>
      </c>
      <c r="C86" t="s">
        <v>146</v>
      </c>
      <c r="E86" t="s">
        <v>105</v>
      </c>
    </row>
    <row r="87" spans="1:5">
      <c r="A87" t="s">
        <v>83</v>
      </c>
      <c r="C87" t="s">
        <v>147</v>
      </c>
      <c r="E87" t="s">
        <v>106</v>
      </c>
    </row>
    <row r="88" spans="1:5">
      <c r="A88" t="s">
        <v>84</v>
      </c>
      <c r="C88" t="s">
        <v>154</v>
      </c>
      <c r="E88" t="s">
        <v>166</v>
      </c>
    </row>
    <row r="89" spans="1:5">
      <c r="A89" t="s">
        <v>85</v>
      </c>
      <c r="C89" t="s">
        <v>149</v>
      </c>
      <c r="E89" t="s">
        <v>108</v>
      </c>
    </row>
    <row r="90" spans="1:5">
      <c r="A90" t="s">
        <v>86</v>
      </c>
      <c r="C90" t="s">
        <v>150</v>
      </c>
      <c r="E90" t="s">
        <v>109</v>
      </c>
    </row>
    <row r="91" spans="1:5">
      <c r="A91" t="s">
        <v>87</v>
      </c>
      <c r="C91" t="s">
        <v>79</v>
      </c>
      <c r="E91" t="s">
        <v>110</v>
      </c>
    </row>
    <row r="92" spans="1:5">
      <c r="A92" t="s">
        <v>88</v>
      </c>
      <c r="C92" t="s">
        <v>151</v>
      </c>
      <c r="E92" t="s">
        <v>167</v>
      </c>
    </row>
    <row r="93" spans="1:5">
      <c r="A93" s="3" t="s">
        <v>89</v>
      </c>
      <c r="C93" t="s">
        <v>152</v>
      </c>
    </row>
    <row r="94" spans="1:5">
      <c r="A94" s="3" t="s">
        <v>90</v>
      </c>
      <c r="C94" t="s">
        <v>153</v>
      </c>
    </row>
    <row r="95" spans="1:5">
      <c r="A95" t="s">
        <v>91</v>
      </c>
      <c r="C95" t="s">
        <v>80</v>
      </c>
    </row>
    <row r="96" spans="1:5">
      <c r="A96" t="s">
        <v>92</v>
      </c>
      <c r="C96" t="s">
        <v>81</v>
      </c>
    </row>
    <row r="97" spans="1:3">
      <c r="A97" t="s">
        <v>93</v>
      </c>
      <c r="C97" t="s">
        <v>82</v>
      </c>
    </row>
    <row r="98" spans="1:3">
      <c r="A98" s="3" t="s">
        <v>98</v>
      </c>
      <c r="C98" t="s">
        <v>83</v>
      </c>
    </row>
    <row r="99" spans="1:3">
      <c r="A99" s="3" t="s">
        <v>117</v>
      </c>
      <c r="C99" t="s">
        <v>84</v>
      </c>
    </row>
    <row r="100" spans="1:3">
      <c r="A100" s="3" t="s">
        <v>100</v>
      </c>
      <c r="C100" t="s">
        <v>85</v>
      </c>
    </row>
    <row r="101" spans="1:3">
      <c r="A101" s="3" t="s">
        <v>101</v>
      </c>
      <c r="C101" t="s">
        <v>94</v>
      </c>
    </row>
    <row r="102" spans="1:3">
      <c r="A102" s="3" t="s">
        <v>118</v>
      </c>
      <c r="C102" t="s">
        <v>97</v>
      </c>
    </row>
    <row r="103" spans="1:3">
      <c r="A103" s="3" t="s">
        <v>103</v>
      </c>
      <c r="C103" t="s">
        <v>75</v>
      </c>
    </row>
    <row r="104" spans="1:3">
      <c r="A104" s="3" t="s">
        <v>119</v>
      </c>
      <c r="C104" t="s">
        <v>155</v>
      </c>
    </row>
    <row r="105" spans="1:3">
      <c r="A105" s="3" t="s">
        <v>105</v>
      </c>
      <c r="C105" t="s">
        <v>156</v>
      </c>
    </row>
    <row r="106" spans="1:3">
      <c r="A106" t="s">
        <v>94</v>
      </c>
      <c r="C106" t="s">
        <v>157</v>
      </c>
    </row>
    <row r="107" spans="1:3">
      <c r="A107" t="s">
        <v>69</v>
      </c>
      <c r="C107" t="s">
        <v>158</v>
      </c>
    </row>
    <row r="108" spans="1:3">
      <c r="A108" t="s">
        <v>70</v>
      </c>
      <c r="C108" t="s">
        <v>159</v>
      </c>
    </row>
    <row r="109" spans="1:3">
      <c r="A109" t="s">
        <v>71</v>
      </c>
      <c r="C109" t="s">
        <v>160</v>
      </c>
    </row>
    <row r="110" spans="1:3">
      <c r="A110" t="s">
        <v>95</v>
      </c>
      <c r="C110" t="s">
        <v>161</v>
      </c>
    </row>
    <row r="111" spans="1:3">
      <c r="A111" t="s">
        <v>73</v>
      </c>
      <c r="C111" t="s">
        <v>162</v>
      </c>
    </row>
    <row r="112" spans="1:3">
      <c r="A112" t="s">
        <v>74</v>
      </c>
      <c r="C112" t="s">
        <v>163</v>
      </c>
    </row>
    <row r="113" spans="1:3">
      <c r="A113" t="s">
        <v>96</v>
      </c>
      <c r="C113" t="s">
        <v>164</v>
      </c>
    </row>
    <row r="114" spans="1:3">
      <c r="A114" t="s">
        <v>79</v>
      </c>
      <c r="C114" t="s">
        <v>165</v>
      </c>
    </row>
    <row r="115" spans="1:3">
      <c r="A115" t="s">
        <v>80</v>
      </c>
      <c r="C115" t="s">
        <v>79</v>
      </c>
    </row>
    <row r="116" spans="1:3">
      <c r="A116" t="s">
        <v>81</v>
      </c>
      <c r="C116" t="s">
        <v>151</v>
      </c>
    </row>
    <row r="117" spans="1:3">
      <c r="A117" t="s">
        <v>82</v>
      </c>
      <c r="C117" t="s">
        <v>152</v>
      </c>
    </row>
    <row r="118" spans="1:3">
      <c r="A118" t="s">
        <v>83</v>
      </c>
      <c r="C118" t="s">
        <v>153</v>
      </c>
    </row>
    <row r="119" spans="1:3">
      <c r="A119" t="s">
        <v>84</v>
      </c>
      <c r="C119" t="s">
        <v>80</v>
      </c>
    </row>
    <row r="120" spans="1:3">
      <c r="A120" t="s">
        <v>85</v>
      </c>
      <c r="C120" t="s">
        <v>152</v>
      </c>
    </row>
    <row r="121" spans="1:3">
      <c r="A121" t="s">
        <v>94</v>
      </c>
      <c r="C121" t="s">
        <v>84</v>
      </c>
    </row>
    <row r="122" spans="1:3">
      <c r="A122" t="s">
        <v>97</v>
      </c>
      <c r="C122" t="s">
        <v>85</v>
      </c>
    </row>
    <row r="123" spans="1:3">
      <c r="A123" t="s">
        <v>75</v>
      </c>
      <c r="C123" t="s">
        <v>98</v>
      </c>
    </row>
    <row r="124" spans="1:3">
      <c r="A124" t="s">
        <v>79</v>
      </c>
      <c r="C124" t="s">
        <v>99</v>
      </c>
    </row>
    <row r="125" spans="1:3">
      <c r="A125" t="s">
        <v>80</v>
      </c>
      <c r="C125" t="s">
        <v>100</v>
      </c>
    </row>
    <row r="126" spans="1:3">
      <c r="A126" t="s">
        <v>81</v>
      </c>
      <c r="C126" t="s">
        <v>101</v>
      </c>
    </row>
    <row r="127" spans="1:3">
      <c r="A127" t="s">
        <v>82</v>
      </c>
      <c r="C127" t="s">
        <v>102</v>
      </c>
    </row>
    <row r="128" spans="1:3">
      <c r="A128" t="s">
        <v>83</v>
      </c>
      <c r="C128" t="s">
        <v>103</v>
      </c>
    </row>
    <row r="129" spans="1:3">
      <c r="A129" t="s">
        <v>84</v>
      </c>
      <c r="C129" t="s">
        <v>104</v>
      </c>
    </row>
    <row r="130" spans="1:3">
      <c r="A130" t="s">
        <v>85</v>
      </c>
      <c r="C130" t="s">
        <v>105</v>
      </c>
    </row>
    <row r="131" spans="1:3">
      <c r="A131" t="s">
        <v>98</v>
      </c>
      <c r="C131" t="s">
        <v>106</v>
      </c>
    </row>
    <row r="132" spans="1:3">
      <c r="A132" t="s">
        <v>99</v>
      </c>
      <c r="C132" t="s">
        <v>166</v>
      </c>
    </row>
    <row r="133" spans="1:3">
      <c r="A133" t="s">
        <v>100</v>
      </c>
      <c r="C133" t="s">
        <v>108</v>
      </c>
    </row>
    <row r="134" spans="1:3">
      <c r="A134" t="s">
        <v>101</v>
      </c>
      <c r="C134" t="s">
        <v>109</v>
      </c>
    </row>
    <row r="135" spans="1:3">
      <c r="A135" t="s">
        <v>102</v>
      </c>
      <c r="C135" t="s">
        <v>110</v>
      </c>
    </row>
    <row r="136" spans="1:3">
      <c r="A136" t="s">
        <v>103</v>
      </c>
      <c r="C136" t="s">
        <v>167</v>
      </c>
    </row>
    <row r="137" spans="1:3">
      <c r="A137" t="s">
        <v>104</v>
      </c>
    </row>
    <row r="138" spans="1:3">
      <c r="A138" t="s">
        <v>105</v>
      </c>
    </row>
    <row r="139" spans="1:3">
      <c r="A139" t="s">
        <v>106</v>
      </c>
    </row>
    <row r="140" spans="1:3">
      <c r="A140" t="s">
        <v>97</v>
      </c>
    </row>
    <row r="141" spans="1:3">
      <c r="A141" t="s">
        <v>75</v>
      </c>
    </row>
    <row r="142" spans="1:3">
      <c r="A142" t="s">
        <v>79</v>
      </c>
    </row>
    <row r="143" spans="1:3">
      <c r="A143" t="s">
        <v>80</v>
      </c>
    </row>
    <row r="144" spans="1:3">
      <c r="A144" t="s">
        <v>81</v>
      </c>
    </row>
    <row r="145" spans="1:1">
      <c r="A145" t="s">
        <v>120</v>
      </c>
    </row>
    <row r="146" spans="1:1">
      <c r="A146" t="s">
        <v>83</v>
      </c>
    </row>
    <row r="147" spans="1:1">
      <c r="A147" t="s">
        <v>84</v>
      </c>
    </row>
    <row r="148" spans="1:1">
      <c r="A148" t="s">
        <v>85</v>
      </c>
    </row>
    <row r="149" spans="1:1">
      <c r="A149" t="s">
        <v>98</v>
      </c>
    </row>
    <row r="150" spans="1:1">
      <c r="A150" t="s">
        <v>99</v>
      </c>
    </row>
    <row r="151" spans="1:1">
      <c r="A151" t="s">
        <v>100</v>
      </c>
    </row>
    <row r="152" spans="1:1">
      <c r="A152" t="s">
        <v>101</v>
      </c>
    </row>
    <row r="153" spans="1:1">
      <c r="A153" t="s">
        <v>118</v>
      </c>
    </row>
    <row r="154" spans="1:1">
      <c r="A154" t="s">
        <v>103</v>
      </c>
    </row>
    <row r="155" spans="1:1">
      <c r="A155" t="s">
        <v>104</v>
      </c>
    </row>
    <row r="156" spans="1:1">
      <c r="A156" t="s">
        <v>105</v>
      </c>
    </row>
    <row r="157" spans="1:1">
      <c r="A157" t="s">
        <v>106</v>
      </c>
    </row>
    <row r="158" spans="1:1">
      <c r="A158" t="s">
        <v>107</v>
      </c>
    </row>
    <row r="159" spans="1:1">
      <c r="A159" t="s">
        <v>108</v>
      </c>
    </row>
    <row r="160" spans="1:1">
      <c r="A160" t="s">
        <v>109</v>
      </c>
    </row>
    <row r="161" spans="1:1">
      <c r="A161" t="s">
        <v>110</v>
      </c>
    </row>
    <row r="162" spans="1:1">
      <c r="A162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10" workbookViewId="0">
      <selection activeCell="G36" sqref="G36"/>
    </sheetView>
  </sheetViews>
  <sheetFormatPr defaultRowHeight="14.5"/>
  <cols>
    <col min="1" max="1" width="28.26953125" bestFit="1" customWidth="1"/>
    <col min="3" max="3" width="28.08984375" bestFit="1" customWidth="1"/>
  </cols>
  <sheetData>
    <row r="1" spans="1:3">
      <c r="A1" t="s">
        <v>189</v>
      </c>
      <c r="C1" t="s">
        <v>243</v>
      </c>
    </row>
    <row r="3" spans="1:3">
      <c r="A3" s="4" t="s">
        <v>263</v>
      </c>
      <c r="B3" s="4"/>
      <c r="C3" s="4" t="s">
        <v>264</v>
      </c>
    </row>
    <row r="4" spans="1:3">
      <c r="A4" t="s">
        <v>201</v>
      </c>
      <c r="C4" t="s">
        <v>201</v>
      </c>
    </row>
    <row r="5" spans="1:3">
      <c r="A5" t="s">
        <v>203</v>
      </c>
      <c r="C5" t="s">
        <v>202</v>
      </c>
    </row>
    <row r="6" spans="1:3">
      <c r="A6" t="s">
        <v>244</v>
      </c>
      <c r="C6" t="s">
        <v>203</v>
      </c>
    </row>
    <row r="7" spans="1:3">
      <c r="A7" t="s">
        <v>204</v>
      </c>
      <c r="C7" t="s">
        <v>204</v>
      </c>
    </row>
    <row r="8" spans="1:3">
      <c r="A8" t="s">
        <v>245</v>
      </c>
      <c r="C8" t="s">
        <v>205</v>
      </c>
    </row>
    <row r="9" spans="1:3">
      <c r="A9" t="s">
        <v>205</v>
      </c>
      <c r="C9" t="s">
        <v>206</v>
      </c>
    </row>
    <row r="10" spans="1:3">
      <c r="A10" t="s">
        <v>246</v>
      </c>
      <c r="C10" t="s">
        <v>207</v>
      </c>
    </row>
    <row r="11" spans="1:3">
      <c r="A11" t="s">
        <v>247</v>
      </c>
      <c r="C11" t="s">
        <v>208</v>
      </c>
    </row>
    <row r="12" spans="1:3">
      <c r="A12" t="s">
        <v>248</v>
      </c>
      <c r="C12" t="s">
        <v>209</v>
      </c>
    </row>
    <row r="13" spans="1:3">
      <c r="A13" t="s">
        <v>211</v>
      </c>
      <c r="C13" t="s">
        <v>210</v>
      </c>
    </row>
    <row r="14" spans="1:3">
      <c r="A14" t="s">
        <v>212</v>
      </c>
      <c r="C14" t="s">
        <v>211</v>
      </c>
    </row>
    <row r="15" spans="1:3">
      <c r="A15" t="s">
        <v>214</v>
      </c>
      <c r="C15" t="s">
        <v>212</v>
      </c>
    </row>
    <row r="16" spans="1:3">
      <c r="A16" t="s">
        <v>215</v>
      </c>
      <c r="C16" t="s">
        <v>241</v>
      </c>
    </row>
    <row r="17" spans="1:3">
      <c r="A17" t="s">
        <v>249</v>
      </c>
      <c r="C17" t="s">
        <v>213</v>
      </c>
    </row>
    <row r="18" spans="1:3">
      <c r="A18" t="s">
        <v>250</v>
      </c>
      <c r="C18" t="s">
        <v>214</v>
      </c>
    </row>
    <row r="19" spans="1:3">
      <c r="A19" t="s">
        <v>251</v>
      </c>
      <c r="C19" t="s">
        <v>215</v>
      </c>
    </row>
    <row r="20" spans="1:3">
      <c r="A20" t="s">
        <v>252</v>
      </c>
      <c r="C20" s="3" t="s">
        <v>216</v>
      </c>
    </row>
    <row r="21" spans="1:3">
      <c r="A21" t="s">
        <v>253</v>
      </c>
      <c r="C21" t="s">
        <v>217</v>
      </c>
    </row>
    <row r="22" spans="1:3">
      <c r="A22" t="s">
        <v>254</v>
      </c>
      <c r="C22" t="s">
        <v>218</v>
      </c>
    </row>
    <row r="23" spans="1:3">
      <c r="A23" t="s">
        <v>217</v>
      </c>
      <c r="C23" t="s">
        <v>219</v>
      </c>
    </row>
    <row r="24" spans="1:3">
      <c r="A24" t="s">
        <v>255</v>
      </c>
      <c r="C24" t="s">
        <v>220</v>
      </c>
    </row>
    <row r="25" spans="1:3">
      <c r="A25" t="s">
        <v>256</v>
      </c>
      <c r="C25" t="s">
        <v>221</v>
      </c>
    </row>
    <row r="26" spans="1:3">
      <c r="A26" t="s">
        <v>257</v>
      </c>
      <c r="C26" t="s">
        <v>222</v>
      </c>
    </row>
    <row r="27" spans="1:3">
      <c r="A27" t="s">
        <v>258</v>
      </c>
      <c r="C27" t="s">
        <v>223</v>
      </c>
    </row>
    <row r="28" spans="1:3">
      <c r="A28" t="s">
        <v>219</v>
      </c>
      <c r="C28" t="s">
        <v>224</v>
      </c>
    </row>
    <row r="29" spans="1:3">
      <c r="A29" t="s">
        <v>220</v>
      </c>
      <c r="C29" t="s">
        <v>214</v>
      </c>
    </row>
    <row r="30" spans="1:3">
      <c r="A30" t="s">
        <v>221</v>
      </c>
      <c r="C30" t="s">
        <v>215</v>
      </c>
    </row>
    <row r="31" spans="1:3">
      <c r="A31" t="s">
        <v>259</v>
      </c>
      <c r="C31" t="s">
        <v>225</v>
      </c>
    </row>
    <row r="32" spans="1:3">
      <c r="A32" t="s">
        <v>260</v>
      </c>
      <c r="C32" t="s">
        <v>226</v>
      </c>
    </row>
    <row r="33" spans="1:3">
      <c r="A33" s="3" t="s">
        <v>222</v>
      </c>
      <c r="C33" t="s">
        <v>227</v>
      </c>
    </row>
    <row r="34" spans="1:3">
      <c r="A34" t="s">
        <v>223</v>
      </c>
      <c r="C34" t="s">
        <v>228</v>
      </c>
    </row>
    <row r="35" spans="1:3">
      <c r="A35" t="s">
        <v>224</v>
      </c>
      <c r="C35" t="s">
        <v>223</v>
      </c>
    </row>
    <row r="36" spans="1:3">
      <c r="A36" t="s">
        <v>214</v>
      </c>
      <c r="C36" t="s">
        <v>229</v>
      </c>
    </row>
    <row r="37" spans="1:3">
      <c r="A37" t="s">
        <v>215</v>
      </c>
      <c r="C37" t="s">
        <v>230</v>
      </c>
    </row>
    <row r="38" spans="1:3">
      <c r="A38" t="s">
        <v>249</v>
      </c>
      <c r="C38" t="s">
        <v>215</v>
      </c>
    </row>
    <row r="39" spans="1:3">
      <c r="A39" t="s">
        <v>250</v>
      </c>
      <c r="C39" s="3" t="s">
        <v>231</v>
      </c>
    </row>
    <row r="40" spans="1:3">
      <c r="A40" t="s">
        <v>251</v>
      </c>
      <c r="C40" t="s">
        <v>232</v>
      </c>
    </row>
    <row r="41" spans="1:3">
      <c r="A41" t="s">
        <v>227</v>
      </c>
      <c r="C41" t="s">
        <v>226</v>
      </c>
    </row>
    <row r="42" spans="1:3">
      <c r="A42" t="s">
        <v>228</v>
      </c>
      <c r="C42" t="s">
        <v>227</v>
      </c>
    </row>
    <row r="43" spans="1:3">
      <c r="A43" t="s">
        <v>223</v>
      </c>
      <c r="C43" t="s">
        <v>228</v>
      </c>
    </row>
    <row r="44" spans="1:3">
      <c r="A44" t="s">
        <v>229</v>
      </c>
      <c r="C44" t="s">
        <v>233</v>
      </c>
    </row>
    <row r="45" spans="1:3">
      <c r="A45" t="s">
        <v>230</v>
      </c>
      <c r="C45" t="s">
        <v>229</v>
      </c>
    </row>
    <row r="46" spans="1:3">
      <c r="A46" t="s">
        <v>215</v>
      </c>
      <c r="C46" t="s">
        <v>242</v>
      </c>
    </row>
    <row r="47" spans="1:3">
      <c r="A47" t="s">
        <v>249</v>
      </c>
      <c r="C47" t="s">
        <v>234</v>
      </c>
    </row>
    <row r="48" spans="1:3">
      <c r="A48" t="s">
        <v>250</v>
      </c>
      <c r="C48" s="3" t="s">
        <v>235</v>
      </c>
    </row>
    <row r="49" spans="1:3">
      <c r="A49" t="s">
        <v>251</v>
      </c>
      <c r="C49" t="s">
        <v>236</v>
      </c>
    </row>
    <row r="50" spans="1:3">
      <c r="A50" s="3" t="s">
        <v>232</v>
      </c>
      <c r="C50" t="s">
        <v>226</v>
      </c>
    </row>
    <row r="51" spans="1:3">
      <c r="A51" t="s">
        <v>227</v>
      </c>
      <c r="C51" t="s">
        <v>227</v>
      </c>
    </row>
    <row r="52" spans="1:3">
      <c r="A52" t="s">
        <v>228</v>
      </c>
      <c r="C52" t="s">
        <v>237</v>
      </c>
    </row>
    <row r="53" spans="1:3">
      <c r="A53" t="s">
        <v>233</v>
      </c>
      <c r="C53" t="s">
        <v>238</v>
      </c>
    </row>
    <row r="54" spans="1:3">
      <c r="A54" t="s">
        <v>229</v>
      </c>
      <c r="C54" t="s">
        <v>239</v>
      </c>
    </row>
    <row r="55" spans="1:3">
      <c r="A55" t="s">
        <v>227</v>
      </c>
      <c r="C55" t="s">
        <v>240</v>
      </c>
    </row>
    <row r="56" spans="1:3">
      <c r="A56" t="s">
        <v>237</v>
      </c>
    </row>
    <row r="57" spans="1:3">
      <c r="A57" t="s">
        <v>238</v>
      </c>
    </row>
    <row r="58" spans="1:3">
      <c r="A58" t="s">
        <v>261</v>
      </c>
    </row>
    <row r="59" spans="1:3">
      <c r="A59" t="s">
        <v>240</v>
      </c>
    </row>
    <row r="60" spans="1:3">
      <c r="A60" t="s">
        <v>262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Sample in ISO20022 FI</vt:lpstr>
      <vt:lpstr>Sample in ISO15022 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2023-06-20T13:05:51Z</dcterms:created>
  <dcterms:modified xsi:type="dcterms:W3CDTF">2023-06-26T14:51:13Z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bf6775-345b-49c7-afdd-4175b941634f_Enabled">
    <vt:lpwstr>true</vt:lpwstr>
  </property>
  <property fmtid="{D5CDD505-2E9C-101B-9397-08002B2CF9AE}" pid="3" name="MSIP_Label_3abf6775-345b-49c7-afdd-4175b941634f_SetDate">
    <vt:lpwstr>2023-06-20T16:04:37Z</vt:lpwstr>
  </property>
  <property fmtid="{D5CDD505-2E9C-101B-9397-08002B2CF9AE}" pid="4" name="MSIP_Label_3abf6775-345b-49c7-afdd-4175b941634f_Method">
    <vt:lpwstr>Privileged</vt:lpwstr>
  </property>
  <property fmtid="{D5CDD505-2E9C-101B-9397-08002B2CF9AE}" pid="5" name="MSIP_Label_3abf6775-345b-49c7-afdd-4175b941634f_Name">
    <vt:lpwstr>Public</vt:lpwstr>
  </property>
  <property fmtid="{D5CDD505-2E9C-101B-9397-08002B2CF9AE}" pid="6" name="MSIP_Label_3abf6775-345b-49c7-afdd-4175b941634f_SiteId">
    <vt:lpwstr>c7d1b6e9-1447-457b-9223-ac25df4941bf</vt:lpwstr>
  </property>
  <property fmtid="{D5CDD505-2E9C-101B-9397-08002B2CF9AE}" pid="7" name="MSIP_Label_3abf6775-345b-49c7-afdd-4175b941634f_ActionId">
    <vt:lpwstr>3dba9fff-6766-49f0-b964-81b774807a5e</vt:lpwstr>
  </property>
  <property fmtid="{D5CDD505-2E9C-101B-9397-08002B2CF9AE}" pid="8" name="MSIP_Label_3abf6775-345b-49c7-afdd-4175b941634f_ContentBits">
    <vt:lpwstr>0</vt:lpwstr>
  </property>
</Properties>
</file>